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/>
  <mc:AlternateContent xmlns:mc="http://schemas.openxmlformats.org/markup-compatibility/2006">
    <mc:Choice Requires="x15">
      <x15ac:absPath xmlns:x15ac="http://schemas.microsoft.com/office/spreadsheetml/2010/11/ac" url="D:\DNS\DNS-do_ALFRESCA\2021-PP\PP-(II.)-001-2021\2-vyzva\vyzva-podpurne dokumenty\"/>
    </mc:Choice>
  </mc:AlternateContent>
  <xr:revisionPtr revIDLastSave="0" documentId="13_ncr:1_{CAA022EA-1FAB-4A2C-A707-E553D01AE5BD}" xr6:coauthVersionLast="36" xr6:coauthVersionMax="36" xr10:uidLastSave="{00000000-0000-0000-0000-000000000000}"/>
  <bookViews>
    <workbookView xWindow="0" yWindow="0" windowWidth="19200" windowHeight="6930" xr2:uid="{00000000-000D-0000-FFFF-FFFF00000000}"/>
  </bookViews>
  <sheets>
    <sheet name="PP" sheetId="1" r:id="rId1"/>
  </sheets>
  <definedNames>
    <definedName name="_xlnm.Print_Area" localSheetId="0">PP!$B$1:$M$11</definedName>
  </definedNames>
  <calcPr calcId="191029"/>
</workbook>
</file>

<file path=xl/calcChain.xml><?xml version="1.0" encoding="utf-8"?>
<calcChain xmlns="http://schemas.openxmlformats.org/spreadsheetml/2006/main">
  <c r="H8" i="1" l="1"/>
  <c r="H7" i="1"/>
  <c r="H6" i="1"/>
  <c r="L8" i="1" l="1"/>
  <c r="K8" i="1"/>
  <c r="L7" i="1"/>
  <c r="K7" i="1"/>
  <c r="L6" i="1"/>
  <c r="K6" i="1"/>
  <c r="I11" i="1" l="1"/>
  <c r="J11" i="1"/>
</calcChain>
</file>

<file path=xl/sharedStrings.xml><?xml version="1.0" encoding="utf-8"?>
<sst xmlns="http://schemas.openxmlformats.org/spreadsheetml/2006/main" count="47" uniqueCount="42">
  <si>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</si>
  <si>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</si>
  <si>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</si>
  <si>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</si>
  <si>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</si>
  <si>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</si>
  <si>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</si>
  <si>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</si>
  <si>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</si>
  <si>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</si>
  <si>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</si>
  <si>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22462000-6 - Reklamní materiály</t>
  </si>
  <si>
    <t>Ilustrační obrázek</t>
  </si>
  <si>
    <t>Příloha č. 2 Kupní smlouvy - technická specifikace
Propagační předměty (II.) 001 - 2021</t>
  </si>
  <si>
    <t>Dárková taška na A4 na výškku</t>
  </si>
  <si>
    <t>ks</t>
  </si>
  <si>
    <t>Dárková taška malá</t>
  </si>
  <si>
    <t>Blok z recyklovaného papíru</t>
  </si>
  <si>
    <t>Popis</t>
  </si>
  <si>
    <t xml:space="preserve">Měrná jednotka [MJ] </t>
  </si>
  <si>
    <t>Maximální cena za jednotlivé položky 
 v Kč BEZ DPH</t>
  </si>
  <si>
    <t xml:space="preserve">Fakturace </t>
  </si>
  <si>
    <t>Společná faktura</t>
  </si>
  <si>
    <t>NE</t>
  </si>
  <si>
    <t xml:space="preserve">Financováno
 z projektových finančních prostředků 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</si>
  <si>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</si>
  <si>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</si>
  <si>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ve věci technické specifikace</t>
  </si>
  <si>
    <t xml:space="preserve">Kontaktní osoba 
k převzetí zboží </t>
  </si>
  <si>
    <t xml:space="preserve">Místo dodání </t>
  </si>
  <si>
    <t>POZNÁMKA</t>
  </si>
  <si>
    <t xml:space="preserve">CPV - výběr
PROPAGAČNÍ PŘEDMĚTY </t>
  </si>
  <si>
    <t>Vnější vztahy:
Hana Kalašová,
Tel.: 37763 1071,
725 870 136</t>
  </si>
  <si>
    <t>Sklad: 
Ilona Skalová,
Tel.: 37763 1333,
či
Vnější vztahy: 
Hana Kalašová, 
Tel.: 37763 1071,
725 870 136</t>
  </si>
  <si>
    <t>Univerzitní 22, 
301 00 Plzeň,
Fakulta strojní,
Provoz a služby - Centrální sklad ZČU,
místnost UU 010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</si>
  <si>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</si>
  <si>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Název</t>
  </si>
  <si>
    <t xml:space="preserve">Luxusní dárková taška bílá.
Rozměry min. 30 cm na výšku, min. 23 cm na šířku, skládací dno min. 10 cm.
Materiál: křídový papír (min. 200g/m2), laminace, složený karton na dně. Bavlněná bílá držadla.
Modrý tisk barvy CMYK 96/69/0/0 dle přiloženého ilustračního obrázku - přední i zadní díl.
Tisková data (na míru) zašle objednatel až vítěznému dodavateli (potisk odpovídá ilustračnímu obrázku). </t>
  </si>
  <si>
    <t xml:space="preserve">Luxusní dárková taška bílá.
Rozměry min. 20 cm na výšku, min. 15 cm na šířku, skládací dno min. 10 cm.
Materiál: křídový papír (min. 200g/m2), laminace, složený karton na dně. Bavlněná bílá držadla.
Modrý tisk barvy CMYK 96/69/0/0 dle přiloženého ilustračního obrázku - přední i zadní díl.
Tisková data (na míru) zašle objednatel až vítěznému dodavateli (potisk odpovídá ilustračnímu obrázku). 
</t>
  </si>
  <si>
    <t xml:space="preserve">Blok z recyklovaného papíru.
Gramáž: obálka 250 g/m2, vnitřní listy 80 g/m2.
Lepená vazba. Obsah min. 60 jednostranně linkovaných listů.
Obálka s potiskem dle přiloženého ilustrativního obrázku - modrá barva CMYK 96/69/0/0.
Na předposlední straně krátký informativní odstavec a kontakty na univerzitu.
Tisková data (na míru) zašle objednatel až vítěznému dodavateli (potisk odpovídá ilustračnímu obrázku). </t>
  </si>
  <si>
    <t>Požadavek zadavatele: 
do sloupce označeného textem:</t>
  </si>
  <si>
    <t>Dodavatel doplní do jednotlivých prázdných žlutě podbarvených buněk požadované údaje, tj. jednotkové ceny.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</si>
</sst>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6">
    <xf numFmtId="0" fontId="0" fillId="0" borderId="0"/>
    <xf numFmtId="0" fontId="14" fillId="0" borderId="0"/>
    <xf numFmtId="0" fontId="5" fillId="0" borderId="0"/>
    <xf numFmtId="0" fontId="5" fillId="0" borderId="0"/>
    <xf numFmtId="0" fontId="16" fillId="0" borderId="0"/>
    <xf numFmtId="0" fontId="16" fillId="0" borderId="0"/>
  </cellStyleXfs>
  <cellXfs count="95">
    <xf numFmtId="0" fontId="0" fillId="0" borderId="0" xfId="0"/>
    <xf numFmtId="0" fontId="11" fillId="4" borderId="3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22" xfId="0" applyFon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8" fillId="0" borderId="25" xfId="0" applyNumberFormat="1" applyFont="1" applyBorder="1" applyAlignment="1" applyProtection="1">
      <alignment horizontal="center" vertical="center" wrapText="1"/>
    </xf>
    <xf numFmtId="0" fontId="8" fillId="0" borderId="0" xfId="0" applyNumberFormat="1" applyFont="1" applyBorder="1" applyAlignment="1" applyProtection="1">
      <alignment horizontal="center" vertical="center" wrapText="1"/>
    </xf>
    <xf numFmtId="0" fontId="0" fillId="3" borderId="26" xfId="0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8" fillId="0" borderId="0" xfId="0" applyNumberFormat="1" applyFont="1" applyBorder="1" applyAlignment="1" applyProtection="1">
      <alignment vertical="center" wrapText="1"/>
    </xf>
    <xf numFmtId="0" fontId="0" fillId="0" borderId="0" xfId="0" applyProtection="1"/>
    <xf numFmtId="0" fontId="15" fillId="0" borderId="0" xfId="0" applyFont="1" applyFill="1" applyAlignment="1" applyProtection="1">
      <alignment horizontal="left" vertical="center" wrapText="1"/>
    </xf>
    <xf numFmtId="0" fontId="15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 wrapText="1"/>
    </xf>
    <xf numFmtId="0" fontId="13" fillId="0" borderId="0" xfId="0" applyFont="1" applyAlignment="1" applyProtection="1">
      <alignment vertical="top" wrapText="1"/>
    </xf>
    <xf numFmtId="0" fontId="8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right" vertical="center" indent="1"/>
    </xf>
    <xf numFmtId="0" fontId="8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1" fillId="4" borderId="2" xfId="0" applyFont="1" applyFill="1" applyBorder="1" applyAlignment="1" applyProtection="1">
      <alignment horizontal="center" vertical="center" textRotation="90" wrapText="1"/>
    </xf>
    <xf numFmtId="0" fontId="11" fillId="4" borderId="3" xfId="0" applyFont="1" applyFill="1" applyBorder="1" applyAlignment="1" applyProtection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11" fillId="4" borderId="29" xfId="0" applyFont="1" applyFill="1" applyBorder="1" applyAlignment="1" applyProtection="1">
      <alignment horizontal="center" vertical="center" wrapText="1"/>
    </xf>
    <xf numFmtId="0" fontId="0" fillId="0" borderId="28" xfId="0" applyBorder="1" applyProtection="1"/>
    <xf numFmtId="164" fontId="0" fillId="0" borderId="0" xfId="0" applyNumberFormat="1" applyProtection="1"/>
    <xf numFmtId="3" fontId="0" fillId="0" borderId="5" xfId="0" applyNumberForma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left" vertical="center" wrapText="1" inden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0" fillId="0" borderId="6" xfId="0" applyNumberForma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left" vertical="center" wrapText="1" indent="1"/>
    </xf>
    <xf numFmtId="0" fontId="0" fillId="2" borderId="6" xfId="0" applyNumberFormat="1" applyFont="1" applyFill="1" applyBorder="1" applyAlignment="1" applyProtection="1">
      <alignment vertical="center" wrapTex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0" borderId="7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3" fillId="0" borderId="21" xfId="0" applyFont="1" applyFill="1" applyBorder="1" applyAlignment="1" applyProtection="1">
      <alignment horizontal="center" vertical="center" wrapText="1"/>
    </xf>
    <xf numFmtId="0" fontId="4" fillId="0" borderId="21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4" fillId="0" borderId="11" xfId="0" applyFont="1" applyFill="1" applyBorder="1" applyAlignment="1" applyProtection="1">
      <alignment horizontal="left" vertical="center" wrapText="1" inden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left" vertical="center" wrapText="1" indent="1"/>
    </xf>
    <xf numFmtId="0" fontId="0" fillId="2" borderId="11" xfId="0" applyNumberFormat="1" applyFont="1" applyFill="1" applyBorder="1" applyAlignment="1" applyProtection="1">
      <alignment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3" xfId="0" applyBorder="1" applyAlignment="1" applyProtection="1">
      <alignment horizontal="center" vertical="center"/>
    </xf>
    <xf numFmtId="0" fontId="3" fillId="0" borderId="19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0" fillId="0" borderId="30" xfId="0" applyFill="1" applyBorder="1" applyAlignment="1" applyProtection="1">
      <alignment horizontal="center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left" vertical="center" wrapText="1" inden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left" vertical="center" wrapText="1" indent="1"/>
    </xf>
    <xf numFmtId="0" fontId="0" fillId="2" borderId="15" xfId="0" applyNumberFormat="1" applyFont="1" applyFill="1" applyBorder="1" applyAlignment="1" applyProtection="1">
      <alignment vertical="center" wrapText="1"/>
    </xf>
    <xf numFmtId="164" fontId="0" fillId="0" borderId="15" xfId="0" applyNumberFormat="1" applyBorder="1" applyAlignment="1" applyProtection="1">
      <alignment horizontal="right" vertical="center" indent="1"/>
    </xf>
    <xf numFmtId="164" fontId="0" fillId="0" borderId="16" xfId="0" applyNumberFormat="1" applyFill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3" fillId="0" borderId="20" xfId="0" applyFon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0" fontId="8" fillId="0" borderId="17" xfId="0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0" fontId="0" fillId="0" borderId="18" xfId="0" applyBorder="1" applyProtection="1"/>
    <xf numFmtId="0" fontId="8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8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1" fillId="0" borderId="0" xfId="0" applyFont="1" applyAlignment="1" applyProtection="1">
      <alignment horizontal="left" vertical="center" wrapText="1"/>
    </xf>
    <xf numFmtId="164" fontId="13" fillId="0" borderId="0" xfId="0" applyNumberFormat="1" applyFont="1" applyAlignment="1" applyProtection="1">
      <alignment horizontal="right" vertical="center" indent="1"/>
    </xf>
    <xf numFmtId="164" fontId="6" fillId="0" borderId="2" xfId="0" applyNumberFormat="1" applyFont="1" applyBorder="1" applyAlignment="1" applyProtection="1">
      <alignment horizontal="center" vertical="center"/>
    </xf>
    <xf numFmtId="164" fontId="6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2" fillId="3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3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3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5" xr:uid="{00000000-0005-0000-0000-000003000000}"/>
    <cellStyle name="normální 3 3" xfId="3" xr:uid="{00000000-0005-0000-0000-000001000000}"/>
    <cellStyle name="Normální 4" xfId="2" xr:uid="{00000000-0005-0000-0000-000030000000}"/>
  </cellStyles>
  <dxfs count="7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656587</xdr:colOff>
      <xdr:row>5</xdr:row>
      <xdr:rowOff>229552</xdr:rowOff>
    </xdr:from>
    <xdr:to>
      <xdr:col>6</xdr:col>
      <xdr:colOff>1888487</xdr:colOff>
      <xdr:row>5</xdr:row>
      <xdr:rowOff>1846269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15DFF06-23DC-4C09-A68F-5CB949E6B6A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34150" y="2436177"/>
          <a:ext cx="1231900" cy="1616717"/>
        </a:xfrm>
        <a:prstGeom prst="rect">
          <a:avLst/>
        </a:prstGeom>
      </xdr:spPr>
    </xdr:pic>
    <xdr:clientData/>
  </xdr:twoCellAnchor>
  <xdr:twoCellAnchor editAs="oneCell">
    <xdr:from>
      <xdr:col>6</xdr:col>
      <xdr:colOff>683896</xdr:colOff>
      <xdr:row>6</xdr:row>
      <xdr:rowOff>200978</xdr:rowOff>
    </xdr:from>
    <xdr:to>
      <xdr:col>6</xdr:col>
      <xdr:colOff>1883395</xdr:colOff>
      <xdr:row>6</xdr:row>
      <xdr:rowOff>1720139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BA4CFF1-ED9D-418E-9395-188556AC17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61459" y="4455478"/>
          <a:ext cx="1199499" cy="1519161"/>
        </a:xfrm>
        <a:prstGeom prst="rect">
          <a:avLst/>
        </a:prstGeom>
      </xdr:spPr>
    </xdr:pic>
    <xdr:clientData/>
  </xdr:twoCellAnchor>
  <xdr:twoCellAnchor editAs="oneCell">
    <xdr:from>
      <xdr:col>6</xdr:col>
      <xdr:colOff>200024</xdr:colOff>
      <xdr:row>7</xdr:row>
      <xdr:rowOff>246158</xdr:rowOff>
    </xdr:from>
    <xdr:to>
      <xdr:col>6</xdr:col>
      <xdr:colOff>2312920</xdr:colOff>
      <xdr:row>7</xdr:row>
      <xdr:rowOff>1585914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8BF1AB33-9D96-4D61-9FA2-BC86424756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77587" y="6389783"/>
          <a:ext cx="2112896" cy="13397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58"/>
  <sheetViews>
    <sheetView showGridLines="0" tabSelected="1" zoomScale="80" zoomScaleNormal="80" workbookViewId="0">
      <selection activeCell="J6" sqref="J6"/>
    </sheetView>
  </sheetViews>
  <sheetFormatPr defaultRowHeight="14.5" x14ac:dyDescent="0.35"/>
  <cols>
    <col min="1" max="1" width="1.453125" style="11" bestFit="1" customWidth="1"/>
    <col min="2" max="2" width="5.6328125" style="11" bestFit="1" customWidth="1"/>
    <col min="3" max="3" width="37.6328125" style="15" bestFit="1" customWidth="1"/>
    <col min="4" max="4" width="9.6328125" style="91" bestFit="1" customWidth="1"/>
    <col min="5" max="5" width="9" style="14" bestFit="1" customWidth="1"/>
    <col min="6" max="6" width="93.7265625" style="15" customWidth="1"/>
    <col min="7" max="7" width="35.6328125" style="15" customWidth="1"/>
    <col min="8" max="8" width="20.1796875" style="15" hidden="1" customWidth="1"/>
    <col min="9" max="9" width="24" style="11" bestFit="1" customWidth="1"/>
    <col min="10" max="10" width="23.08984375" style="11" customWidth="1"/>
    <col min="11" max="11" width="20.6328125" style="11" bestFit="1" customWidth="1"/>
    <col min="12" max="12" width="19.81640625" style="11" customWidth="1"/>
    <col min="13" max="13" width="11.453125" style="11" customWidth="1"/>
    <col min="14" max="14" width="18" style="11" hidden="1" customWidth="1"/>
    <col min="15" max="15" width="25.81640625" style="11" hidden="1" customWidth="1"/>
    <col min="16" max="16" width="21.453125" style="11" hidden="1" customWidth="1"/>
    <col min="17" max="17" width="18.54296875" style="11" bestFit="1" customWidth="1"/>
    <col min="18" max="18" width="22.36328125" style="11" bestFit="1" customWidth="1"/>
    <col min="19" max="19" width="22.36328125" style="11" customWidth="1"/>
    <col min="20" max="20" width="29.54296875" style="11" customWidth="1"/>
    <col min="21" max="21" width="11.1796875" style="11" hidden="1" customWidth="1"/>
    <col min="22" max="22" width="32.453125" style="16" customWidth="1"/>
    <col min="23" max="16384" width="8.7265625" style="11"/>
  </cols>
  <sheetData>
    <row r="1" spans="1:23" ht="40.75" customHeight="1" x14ac:dyDescent="0.35">
      <c r="B1" s="12" t="s">
        <v>13</v>
      </c>
      <c r="C1" s="13"/>
      <c r="D1" s="13"/>
    </row>
    <row r="2" spans="1:23" ht="20.149999999999999" customHeight="1" x14ac:dyDescent="0.35">
      <c r="B2" s="2" t="s">
        <v>40</v>
      </c>
      <c r="C2" s="3"/>
      <c r="D2" s="4" t="s">
        <v>0</v>
      </c>
      <c r="E2" s="5"/>
      <c r="F2" s="6" t="s">
        <v>41</v>
      </c>
      <c r="G2" s="7"/>
      <c r="H2" s="10"/>
      <c r="I2" s="10"/>
      <c r="J2" s="17"/>
      <c r="K2" s="17"/>
      <c r="L2" s="17"/>
      <c r="N2" s="18"/>
      <c r="O2" s="18"/>
      <c r="P2" s="18"/>
    </row>
    <row r="3" spans="1:23" ht="20.149999999999999" customHeight="1" thickBot="1" x14ac:dyDescent="0.4">
      <c r="B3" s="2"/>
      <c r="C3" s="3"/>
      <c r="D3" s="8"/>
      <c r="E3" s="9"/>
      <c r="F3" s="6"/>
      <c r="G3" s="7"/>
      <c r="H3" s="10"/>
      <c r="I3" s="10"/>
      <c r="J3" s="19"/>
      <c r="L3" s="19"/>
    </row>
    <row r="4" spans="1:23" ht="34.5" customHeight="1" thickBot="1" x14ac:dyDescent="0.4">
      <c r="B4" s="20"/>
      <c r="C4" s="21"/>
      <c r="D4" s="22"/>
      <c r="E4" s="22"/>
      <c r="F4" s="23"/>
      <c r="G4" s="23"/>
      <c r="H4" s="24"/>
      <c r="J4" s="25" t="s">
        <v>0</v>
      </c>
      <c r="V4" s="26"/>
    </row>
    <row r="5" spans="1:23" ht="59" thickTop="1" thickBot="1" x14ac:dyDescent="0.4">
      <c r="B5" s="27" t="s">
        <v>1</v>
      </c>
      <c r="C5" s="28" t="s">
        <v>36</v>
      </c>
      <c r="D5" s="28" t="s">
        <v>2</v>
      </c>
      <c r="E5" s="28" t="s">
        <v>19</v>
      </c>
      <c r="F5" s="28" t="s">
        <v>18</v>
      </c>
      <c r="G5" s="1" t="s">
        <v>12</v>
      </c>
      <c r="H5" s="28" t="s">
        <v>20</v>
      </c>
      <c r="I5" s="28" t="s">
        <v>3</v>
      </c>
      <c r="J5" s="29" t="s">
        <v>4</v>
      </c>
      <c r="K5" s="30" t="s">
        <v>5</v>
      </c>
      <c r="L5" s="30" t="s">
        <v>6</v>
      </c>
      <c r="M5" s="28" t="s">
        <v>21</v>
      </c>
      <c r="N5" s="28" t="s">
        <v>24</v>
      </c>
      <c r="O5" s="28" t="s">
        <v>25</v>
      </c>
      <c r="P5" s="28" t="s">
        <v>26</v>
      </c>
      <c r="Q5" s="30" t="s">
        <v>27</v>
      </c>
      <c r="R5" s="30" t="s">
        <v>28</v>
      </c>
      <c r="S5" s="28" t="s">
        <v>29</v>
      </c>
      <c r="T5" s="28" t="s">
        <v>35</v>
      </c>
      <c r="U5" s="28" t="s">
        <v>30</v>
      </c>
      <c r="V5" s="31" t="s">
        <v>31</v>
      </c>
      <c r="W5" s="32"/>
    </row>
    <row r="6" spans="1:23" ht="161.4" customHeight="1" thickTop="1" x14ac:dyDescent="0.35">
      <c r="A6" s="33"/>
      <c r="B6" s="34">
        <v>1</v>
      </c>
      <c r="C6" s="35" t="s">
        <v>14</v>
      </c>
      <c r="D6" s="36">
        <v>400</v>
      </c>
      <c r="E6" s="37" t="s">
        <v>15</v>
      </c>
      <c r="F6" s="38" t="s">
        <v>37</v>
      </c>
      <c r="G6" s="39"/>
      <c r="H6" s="40">
        <f t="shared" ref="H6:H8" si="0">D6*I6</f>
        <v>28000</v>
      </c>
      <c r="I6" s="41">
        <v>70</v>
      </c>
      <c r="J6" s="92"/>
      <c r="K6" s="42">
        <f t="shared" ref="K6:K8" si="1">D6*J6</f>
        <v>0</v>
      </c>
      <c r="L6" s="43" t="str">
        <f t="shared" ref="L6:L8" si="2">IF(ISNUMBER(J6), IF(J6&gt;I6,"NEVYHOVUJE","VYHOVUJE")," ")</f>
        <v xml:space="preserve"> </v>
      </c>
      <c r="M6" s="44" t="s">
        <v>22</v>
      </c>
      <c r="N6" s="45" t="s">
        <v>23</v>
      </c>
      <c r="O6" s="45"/>
      <c r="P6" s="45"/>
      <c r="Q6" s="44" t="s">
        <v>32</v>
      </c>
      <c r="R6" s="44" t="s">
        <v>33</v>
      </c>
      <c r="S6" s="44" t="s">
        <v>34</v>
      </c>
      <c r="T6" s="46">
        <v>42</v>
      </c>
      <c r="U6" s="45"/>
      <c r="V6" s="47" t="s">
        <v>11</v>
      </c>
      <c r="W6" s="32"/>
    </row>
    <row r="7" spans="1:23" ht="148.75" customHeight="1" x14ac:dyDescent="0.35">
      <c r="B7" s="48">
        <v>2</v>
      </c>
      <c r="C7" s="49" t="s">
        <v>16</v>
      </c>
      <c r="D7" s="50">
        <v>400</v>
      </c>
      <c r="E7" s="51" t="s">
        <v>15</v>
      </c>
      <c r="F7" s="52" t="s">
        <v>38</v>
      </c>
      <c r="G7" s="53"/>
      <c r="H7" s="54">
        <f t="shared" si="0"/>
        <v>24000</v>
      </c>
      <c r="I7" s="55">
        <v>60</v>
      </c>
      <c r="J7" s="93"/>
      <c r="K7" s="56">
        <f t="shared" si="1"/>
        <v>0</v>
      </c>
      <c r="L7" s="57" t="str">
        <f t="shared" si="2"/>
        <v xml:space="preserve"> </v>
      </c>
      <c r="M7" s="58"/>
      <c r="N7" s="59"/>
      <c r="O7" s="59"/>
      <c r="P7" s="59"/>
      <c r="Q7" s="58"/>
      <c r="R7" s="58"/>
      <c r="S7" s="58"/>
      <c r="T7" s="60">
        <v>42</v>
      </c>
      <c r="U7" s="59"/>
      <c r="V7" s="61" t="s">
        <v>11</v>
      </c>
      <c r="W7" s="32"/>
    </row>
    <row r="8" spans="1:23" ht="145.75" customHeight="1" thickBot="1" x14ac:dyDescent="0.4">
      <c r="B8" s="62">
        <v>3</v>
      </c>
      <c r="C8" s="63" t="s">
        <v>17</v>
      </c>
      <c r="D8" s="64">
        <v>500</v>
      </c>
      <c r="E8" s="65" t="s">
        <v>15</v>
      </c>
      <c r="F8" s="66" t="s">
        <v>39</v>
      </c>
      <c r="G8" s="67"/>
      <c r="H8" s="68">
        <f t="shared" si="0"/>
        <v>15000</v>
      </c>
      <c r="I8" s="69">
        <v>30</v>
      </c>
      <c r="J8" s="94"/>
      <c r="K8" s="70">
        <f t="shared" si="1"/>
        <v>0</v>
      </c>
      <c r="L8" s="71" t="str">
        <f t="shared" si="2"/>
        <v xml:space="preserve"> </v>
      </c>
      <c r="M8" s="72"/>
      <c r="N8" s="73"/>
      <c r="O8" s="73"/>
      <c r="P8" s="73"/>
      <c r="Q8" s="72"/>
      <c r="R8" s="72"/>
      <c r="S8" s="72"/>
      <c r="T8" s="74">
        <v>42</v>
      </c>
      <c r="U8" s="73"/>
      <c r="V8" s="75" t="s">
        <v>11</v>
      </c>
      <c r="W8" s="32"/>
    </row>
    <row r="9" spans="1:23" ht="13.5" customHeight="1" thickTop="1" thickBot="1" x14ac:dyDescent="0.4">
      <c r="C9" s="11"/>
      <c r="D9" s="11"/>
      <c r="E9" s="11"/>
      <c r="F9" s="11"/>
      <c r="G9" s="11"/>
      <c r="H9" s="11"/>
      <c r="K9" s="76"/>
    </row>
    <row r="10" spans="1:23" ht="60.75" customHeight="1" thickTop="1" thickBot="1" x14ac:dyDescent="0.4">
      <c r="B10" s="77" t="s">
        <v>7</v>
      </c>
      <c r="C10" s="78"/>
      <c r="D10" s="78"/>
      <c r="E10" s="78"/>
      <c r="F10" s="78"/>
      <c r="G10" s="78"/>
      <c r="H10" s="79"/>
      <c r="I10" s="80" t="s">
        <v>8</v>
      </c>
      <c r="J10" s="81" t="s">
        <v>9</v>
      </c>
      <c r="K10" s="82"/>
      <c r="L10" s="83"/>
      <c r="M10" s="24"/>
      <c r="N10" s="24"/>
      <c r="O10" s="24"/>
      <c r="P10" s="24"/>
      <c r="Q10" s="24"/>
      <c r="R10" s="24"/>
      <c r="S10" s="24"/>
      <c r="T10" s="24"/>
      <c r="U10" s="24"/>
      <c r="V10" s="84"/>
    </row>
    <row r="11" spans="1:23" ht="33" customHeight="1" thickTop="1" thickBot="1" x14ac:dyDescent="0.4">
      <c r="B11" s="85" t="s">
        <v>10</v>
      </c>
      <c r="C11" s="85"/>
      <c r="D11" s="85"/>
      <c r="E11" s="85"/>
      <c r="F11" s="85"/>
      <c r="G11" s="85"/>
      <c r="H11" s="86"/>
      <c r="I11" s="87">
        <f>SUM(H6:H8)</f>
        <v>67000</v>
      </c>
      <c r="J11" s="88">
        <f>SUM(K6:K8)</f>
        <v>0</v>
      </c>
      <c r="K11" s="89"/>
      <c r="L11" s="90"/>
    </row>
    <row r="12" spans="1:23" ht="14.25" customHeight="1" thickTop="1" x14ac:dyDescent="0.35"/>
    <row r="13" spans="1:23" ht="14.25" customHeight="1" x14ac:dyDescent="0.35"/>
    <row r="14" spans="1:23" ht="14.25" customHeight="1" x14ac:dyDescent="0.35"/>
    <row r="15" spans="1:23" ht="14.25" customHeight="1" x14ac:dyDescent="0.35"/>
    <row r="16" spans="1:23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</sheetData>
  <sheetProtection algorithmName="SHA-512" hashValue="ahh/wLZhBmGvWshZ7iXswMniqe7VkfVZ1v9O4wk4ZYWLkt7zcazpvo4+hKJE6nnxRttMxo8nf3zWqPFKn4MpkA==" saltValue="TcckIpk20ADVDa9buWrRiw==" spinCount="100000" sheet="1" objects="1" scenarios="1" selectLockedCells="1"/>
  <mergeCells count="16">
    <mergeCell ref="B1:D1"/>
    <mergeCell ref="B10:G10"/>
    <mergeCell ref="J10:L10"/>
    <mergeCell ref="U6:U8"/>
    <mergeCell ref="B2:C3"/>
    <mergeCell ref="D2:E3"/>
    <mergeCell ref="F2:G3"/>
    <mergeCell ref="B11:G11"/>
    <mergeCell ref="J11:L11"/>
    <mergeCell ref="Q6:Q8"/>
    <mergeCell ref="R6:R8"/>
    <mergeCell ref="S6:S8"/>
    <mergeCell ref="M6:M8"/>
    <mergeCell ref="N6:N8"/>
    <mergeCell ref="O6:O8"/>
    <mergeCell ref="P6:P8"/>
  </mergeCells>
  <conditionalFormatting sqref="B6:B8 D6:D8">
    <cfRule type="containsBlanks" dxfId="6" priority="44">
      <formula>LEN(TRIM(B6))=0</formula>
    </cfRule>
  </conditionalFormatting>
  <conditionalFormatting sqref="B6:B8">
    <cfRule type="cellIs" dxfId="5" priority="39" operator="greaterThanOrEqual">
      <formula>1</formula>
    </cfRule>
  </conditionalFormatting>
  <conditionalFormatting sqref="V7:V8 L6:L8 U6:V6">
    <cfRule type="cellIs" dxfId="4" priority="36" operator="equal">
      <formula>"VYHOVUJE"</formula>
    </cfRule>
  </conditionalFormatting>
  <conditionalFormatting sqref="V7:V8 L6:L8 U6:V6">
    <cfRule type="cellIs" dxfId="3" priority="35" operator="equal">
      <formula>"NEVYHOVUJE"</formula>
    </cfRule>
  </conditionalFormatting>
  <conditionalFormatting sqref="J6:J8">
    <cfRule type="containsBlanks" dxfId="2" priority="6">
      <formula>LEN(TRIM(J6))=0</formula>
    </cfRule>
  </conditionalFormatting>
  <conditionalFormatting sqref="J6:J8">
    <cfRule type="notContainsBlanks" dxfId="1" priority="5">
      <formula>LEN(TRIM(J6))&gt;0</formula>
    </cfRule>
  </conditionalFormatting>
  <conditionalFormatting sqref="J6:J8">
    <cfRule type="notContainsBlanks" dxfId="0" priority="4">
      <formula>LEN(TRIM(J6))&gt;0</formula>
    </cfRule>
  </conditionalFormatting>
  <dataValidations count="2">
    <dataValidation type="list" allowBlank="1" showInputMessage="1" showErrorMessage="1" sqref="N6" xr:uid="{34F8341B-A053-453D-A893-A386B87AED3E}">
      <formula1>"ANO,NE"</formula1>
    </dataValidation>
    <dataValidation type="list" showInputMessage="1" showErrorMessage="1" sqref="E6:E8" xr:uid="{354766CB-D34D-4043-985E-78A75C2E98DD}">
      <formula1>"ks,bal,sada,"</formula1>
    </dataValidation>
  </dataValidations>
  <pageMargins left="0.11811023622047245" right="0" top="0.78740157480314965" bottom="0.78740157480314965" header="0.31496062992125984" footer="0.31496062992125984"/>
  <pageSetup paperSize="9" scale="44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7830E4-00A3-43C0-BC30-F032355EAD85}">
          <x14:formula1>
            <xm:f>#REF!</xm:f>
          </x14:formula1>
          <xm:sqref>V6:V8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1</cp:revision>
  <cp:lastPrinted>2021-03-09T07:40:30Z</cp:lastPrinted>
  <dcterms:created xsi:type="dcterms:W3CDTF">2014-03-05T12:43:32Z</dcterms:created>
  <dcterms:modified xsi:type="dcterms:W3CDTF">2021-03-09T13:31:48Z</dcterms:modified>
</cp:coreProperties>
</file>